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res\Chief Executive\2015\MasterCard\"/>
    </mc:Choice>
  </mc:AlternateContent>
  <bookViews>
    <workbookView xWindow="0" yWindow="96" windowWidth="20100" windowHeight="9216"/>
  </bookViews>
  <sheets>
    <sheet name="Sheet1" sheetId="1" r:id="rId1"/>
  </sheets>
  <definedNames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C71" i="1" l="1"/>
  <c r="C31" i="1" l="1"/>
  <c r="C52" i="1"/>
  <c r="C38" i="1"/>
  <c r="C62" i="1" l="1"/>
  <c r="C12" i="1" l="1"/>
  <c r="C68" i="1" l="1"/>
  <c r="C69" i="1" l="1"/>
  <c r="C54" i="1" l="1"/>
</calcChain>
</file>

<file path=xl/sharedStrings.xml><?xml version="1.0" encoding="utf-8"?>
<sst xmlns="http://schemas.openxmlformats.org/spreadsheetml/2006/main" count="133" uniqueCount="63">
  <si>
    <t>Health Research Council of New Zealand</t>
  </si>
  <si>
    <t>Local Travel</t>
  </si>
  <si>
    <t>Card expenses</t>
  </si>
  <si>
    <t>Date</t>
  </si>
  <si>
    <t>Amount (NZ$)</t>
  </si>
  <si>
    <t>Nature</t>
  </si>
  <si>
    <t>Location/s</t>
  </si>
  <si>
    <t>non-Card expenses</t>
  </si>
  <si>
    <t>Overseas Travel</t>
  </si>
  <si>
    <t>Total Overseas Travel</t>
  </si>
  <si>
    <t>Total Expenses</t>
  </si>
  <si>
    <t>Hospitality Provided: Nil</t>
  </si>
  <si>
    <t>Gifts and Hospitality Received: Nil</t>
  </si>
  <si>
    <t>No other CE expenses</t>
  </si>
  <si>
    <t>Other Expenses</t>
  </si>
  <si>
    <t>Non Card expenses</t>
  </si>
  <si>
    <t>Total Other expenses</t>
  </si>
  <si>
    <t>Professor Kathryn McPherson</t>
  </si>
  <si>
    <t>Purchasing business visa for Professor McPherson's attendance at e-Asia 4th Board meeting in Myanmar on 10 and 11 August</t>
  </si>
  <si>
    <t>Travel visa</t>
  </si>
  <si>
    <t>Purchasing visitor visa for Professor McPherson's attendance at e-Asia 4th Board meeting in Myanmar on 10 and 11 August</t>
  </si>
  <si>
    <t>Car parking</t>
  </si>
  <si>
    <t>Auckland</t>
  </si>
  <si>
    <t>Taxi fare</t>
  </si>
  <si>
    <t>Wellington</t>
  </si>
  <si>
    <t>Dinner</t>
  </si>
  <si>
    <t>Professor McPherson attending various meetings in Wellington on 13 and 14 July</t>
  </si>
  <si>
    <t>Professor McPherson meeting with PHARMAC representatives and then travelling from Mercer Street to The Terrace for meeting at Ministry of Health</t>
  </si>
  <si>
    <t>Professor McPherson travelling from Wellington City Centre to Wellington airport (returning to Auckland)</t>
  </si>
  <si>
    <t>Professor McPherson attending meeting with Chief Science Advisors Network on 22 July in Wellington</t>
  </si>
  <si>
    <t>Professor McPherson attending meetings with ACC and MBIE and Royal Society of NZ function in Thorndon, Wellington in the evening</t>
  </si>
  <si>
    <t>Queenstown</t>
  </si>
  <si>
    <t>Board meeting and board members attending Research Week Opening Ceremony in Queenstown on 30 and 31 August (seven board members, Chief Executive and board secretary)</t>
  </si>
  <si>
    <t>Retrieve passport from home for completing China visa application for forthcoming trip to China</t>
  </si>
  <si>
    <t>Professor McPherson presenting at NZ Association of Clinical Research conference - taxi fare from HRC office to Heritage Hotel (conference venue)</t>
  </si>
  <si>
    <t>Professor McPherson attending meeting at MBIE and Royal Society in Wellington: taxi fare from Wellington Airport to Wellington City Centre</t>
  </si>
  <si>
    <t>Professor McPherson attending various meetings with MBIE's Counsellor Science &amp; Innovation, Mr Al Ross - accommodation for two nights in Beijing: 2,000 China Yuan</t>
  </si>
  <si>
    <t>Professor McPherson attending various meetings with MBIE's Counsellor Science &amp; Innovation, Mr Al Ross - meal in Beijing: 177 China Yuan</t>
  </si>
  <si>
    <t>Professor McPherson attending various meetings with MBIE's Counsellor Science &amp; Innovation, Mr Al Ross &amp; Jessie Zhang, S &amp; I Research Assistant and Interpreter, New Zealand Embassy - lunch for 3 attendees: 211.60 China Yuan</t>
  </si>
  <si>
    <t>Professor McPherson attending various meetings with MBIE's Counsellor Science &amp; Innovation, Mr Al Ross - accommodation for one night in Shanghai: 1,000 China Yuan</t>
  </si>
  <si>
    <t>Professor McPherson attending various meetings with MBIE's Counsellor Science &amp; Innovation, Mr Al Ross - accommodation for two nights: 1,600 China Yuan</t>
  </si>
  <si>
    <t>Professor McPherson attending various meetings with MBIE's Counsellor Science &amp; Innovation, Mr Al Ross - dinner for 2 nights: 240 China Yuan</t>
  </si>
  <si>
    <t>Accommodation</t>
  </si>
  <si>
    <t>Beijing</t>
  </si>
  <si>
    <t>Shanghai</t>
  </si>
  <si>
    <t>Guangzhou</t>
  </si>
  <si>
    <t>Travel from Guangzhou hotel to airport to catch return flight back to Auckland: 127 China Yuan</t>
  </si>
  <si>
    <t>Dinner/meal</t>
  </si>
  <si>
    <t>Lunch/meal</t>
  </si>
  <si>
    <t>Professor McPherson attending MoH/MBIE/HRC Steering Group meeting in Wellington on 21 September. Attending meeting at Royal Society of NZ on 21 September. Attending Community based Musculoskeletal Expert Advisory Group Meeting on 22 September: car parking at Auckland Airport</t>
  </si>
  <si>
    <t>Professor McPherson attending NZ Health IT Strategic Partner Session meeting in Wellington on 29 October: taxi fare from Wellington City to Wellington Airport</t>
  </si>
  <si>
    <t>Online</t>
  </si>
  <si>
    <t>Period 1 July 2015 to 31 December 2015</t>
  </si>
  <si>
    <t>Chief Executive expenses, gifts and hospitality from 1 July 2015 to 31 December 2015</t>
  </si>
  <si>
    <t>Professor McPherson presented at NZ Healthcare Summit on "Creating innovation in healthcare through research" held at Aotea Convention Centre</t>
  </si>
  <si>
    <t>Professor McPherson attended the NZ Health IT Strategic Partner Session in Wellington on 29 October: Auckland Airport</t>
  </si>
  <si>
    <t>Yearly subscription to Science magazine for 2016</t>
  </si>
  <si>
    <t>Subscription</t>
  </si>
  <si>
    <t>USA</t>
  </si>
  <si>
    <t>Board dinner at conclusion of 25th Anniversary Parliament Event and thank you to various board members whose term ended late 2015</t>
  </si>
  <si>
    <t>Professor McPherson meeting with new Chair of HRC Board, Dr Lester Levy, at Dr Levy's office - Auckland City</t>
  </si>
  <si>
    <t>Professor McPherson meeting with Debbie Chin of Standards NZ in The Terrace and then travelling to meeting with Gail Kelly at Superu in Featherston Street</t>
  </si>
  <si>
    <t xml:space="preserve">Purpose (e.g. hosting delegation from ...)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</si>
</sst>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Franklin Gothic Book"/>
      <family val="2"/>
    </font>
    <font>
      <sz val="14"/>
      <color indexed="8"/>
      <name val="Franklin Gothic Book"/>
      <family val="2"/>
    </font>
    <font>
      <sz val="10"/>
      <name val="Franklin Gothic Book"/>
      <family val="2"/>
    </font>
    <font>
      <b/>
      <sz val="12"/>
      <color indexed="8"/>
      <name val="Franklin Gothic Book"/>
      <family val="2"/>
    </font>
    <font>
      <b/>
      <sz val="10"/>
      <color indexed="8"/>
      <name val="Franklin Gothic Book"/>
      <family val="2"/>
    </font>
    <font>
      <b/>
      <i/>
      <sz val="12"/>
      <color indexed="8"/>
      <name val="Franklin Gothic Book"/>
      <family val="2"/>
    </font>
    <font>
      <sz val="11"/>
      <name val="Cambria"/>
      <family val="1"/>
    </font>
    <font>
      <b/>
      <sz val="11"/>
      <name val="Franklin Gothic Book"/>
      <family val="2"/>
    </font>
    <font>
      <sz val="11"/>
      <name val="Franklin Gothic Book"/>
      <family val="2"/>
    </font>
    <font>
      <sz val="11"/>
      <color theme="1"/>
      <name val="Cambria"/>
      <family val="1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1"/>
      <color indexed="8"/>
      <name val="Franklin Gothic Book"/>
      <family val="2"/>
    </font>
    <font>
      <b/>
      <sz val="11"/>
      <color indexed="8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sz val="11"/>
      <color indexed="8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3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9" fillId="3" borderId="2" xfId="0" applyFont="1" applyFill="1" applyBorder="1" applyAlignment="1">
      <alignment wrapText="1"/>
    </xf>
    <xf numFmtId="0" fontId="3" fillId="2" borderId="2" xfId="0" applyFont="1" applyFill="1" applyBorder="1"/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0" fontId="10" fillId="0" borderId="0" xfId="0" applyFont="1"/>
    <xf numFmtId="0" fontId="17" fillId="4" borderId="0" xfId="0" applyFont="1" applyFill="1"/>
    <xf numFmtId="0" fontId="15" fillId="4" borderId="0" xfId="0" applyFont="1" applyFill="1" applyAlignment="1">
      <alignment horizontal="left" vertical="top"/>
    </xf>
    <xf numFmtId="0" fontId="3" fillId="5" borderId="2" xfId="0" applyFont="1" applyFill="1" applyBorder="1"/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 vertical="top" wrapText="1"/>
    </xf>
    <xf numFmtId="14" fontId="7" fillId="0" borderId="0" xfId="0" applyNumberFormat="1" applyFont="1" applyBorder="1" applyAlignment="1">
      <alignment horizontal="left" vertical="top" wrapText="1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6" fillId="4" borderId="0" xfId="0" applyNumberFormat="1" applyFont="1" applyFill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0" fillId="0" borderId="0" xfId="0" applyBorder="1"/>
    <xf numFmtId="0" fontId="24" fillId="0" borderId="0" xfId="0" applyFont="1"/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0" fontId="11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3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7" fillId="0" borderId="0" xfId="0" applyFont="1" applyFill="1"/>
    <xf numFmtId="0" fontId="15" fillId="0" borderId="0" xfId="0" applyFont="1" applyFill="1" applyAlignment="1">
      <alignment horizontal="center" vertical="top"/>
    </xf>
    <xf numFmtId="0" fontId="0" fillId="0" borderId="0" xfId="0" applyFill="1"/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4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horizontal="right" vertical="top" wrapText="1"/>
    </xf>
    <xf numFmtId="0" fontId="12" fillId="0" borderId="0" xfId="0" applyFont="1" applyFill="1"/>
    <xf numFmtId="165" fontId="12" fillId="0" borderId="0" xfId="0" applyNumberFormat="1" applyFont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top"/>
    </xf>
    <xf numFmtId="0" fontId="12" fillId="0" borderId="0" xfId="0" applyFont="1"/>
    <xf numFmtId="165" fontId="1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6" fillId="5" borderId="2" xfId="0" applyNumberFormat="1" applyFont="1" applyFill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top" wrapText="1"/>
    </xf>
    <xf numFmtId="165" fontId="20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Border="1" applyAlignment="1">
      <alignment horizontal="right" vertical="top" wrapText="1"/>
    </xf>
    <xf numFmtId="165" fontId="14" fillId="3" borderId="2" xfId="0" applyNumberFormat="1" applyFont="1" applyFill="1" applyBorder="1" applyAlignment="1">
      <alignment vertical="top"/>
    </xf>
    <xf numFmtId="165" fontId="0" fillId="0" borderId="0" xfId="0" applyNumberFormat="1"/>
    <xf numFmtId="165" fontId="6" fillId="0" borderId="0" xfId="0" applyNumberFormat="1" applyFont="1" applyFill="1" applyBorder="1" applyAlignment="1">
      <alignment vertical="top" wrapText="1"/>
    </xf>
    <xf numFmtId="165" fontId="21" fillId="0" borderId="0" xfId="0" applyNumberFormat="1" applyFont="1" applyBorder="1" applyAlignment="1">
      <alignment horizontal="right" vertical="top" wrapText="1"/>
    </xf>
    <xf numFmtId="165" fontId="8" fillId="3" borderId="2" xfId="0" applyNumberFormat="1" applyFont="1" applyFill="1" applyBorder="1" applyAlignment="1">
      <alignment wrapText="1"/>
    </xf>
    <xf numFmtId="165" fontId="8" fillId="0" borderId="2" xfId="0" applyNumberFormat="1" applyFont="1" applyFill="1" applyBorder="1" applyAlignment="1">
      <alignment wrapText="1"/>
    </xf>
    <xf numFmtId="165" fontId="6" fillId="2" borderId="2" xfId="0" applyNumberFormat="1" applyFont="1" applyFill="1" applyBorder="1" applyAlignment="1">
      <alignment vertical="top"/>
    </xf>
    <xf numFmtId="165" fontId="5" fillId="0" borderId="1" xfId="0" applyNumberFormat="1" applyFont="1" applyBorder="1" applyAlignment="1">
      <alignment vertical="top" wrapText="1"/>
    </xf>
    <xf numFmtId="165" fontId="8" fillId="3" borderId="2" xfId="0" applyNumberFormat="1" applyFont="1" applyFill="1" applyBorder="1" applyAlignment="1">
      <alignment horizontal="right" wrapText="1"/>
    </xf>
    <xf numFmtId="165" fontId="8" fillId="0" borderId="2" xfId="0" applyNumberFormat="1" applyFont="1" applyFill="1" applyBorder="1" applyAlignment="1">
      <alignment horizontal="right" wrapText="1"/>
    </xf>
    <xf numFmtId="165" fontId="11" fillId="0" borderId="0" xfId="0" applyNumberFormat="1" applyFont="1" applyAlignment="1">
      <alignment vertical="top" wrapText="1"/>
    </xf>
    <xf numFmtId="165" fontId="14" fillId="0" borderId="0" xfId="0" applyNumberFormat="1" applyFont="1" applyFill="1" applyBorder="1" applyAlignment="1">
      <alignment vertical="top"/>
    </xf>
    <xf numFmtId="165" fontId="16" fillId="0" borderId="0" xfId="0" applyNumberFormat="1" applyFont="1" applyFill="1" applyAlignment="1">
      <alignment vertical="top"/>
    </xf>
    <xf numFmtId="165" fontId="0" fillId="0" borderId="0" xfId="0" applyNumberFormat="1" applyAlignment="1">
      <alignment wrapText="1"/>
    </xf>
    <xf numFmtId="165" fontId="14" fillId="3" borderId="2" xfId="0" applyNumberFormat="1" applyFont="1" applyFill="1" applyBorder="1" applyAlignment="1">
      <alignment vertical="top" wrapText="1"/>
    </xf>
    <xf numFmtId="165" fontId="14" fillId="0" borderId="2" xfId="0" applyNumberFormat="1" applyFont="1" applyFill="1" applyBorder="1" applyAlignment="1">
      <alignment vertical="top" wrapText="1"/>
    </xf>
    <xf numFmtId="165" fontId="7" fillId="0" borderId="0" xfId="0" applyNumberFormat="1" applyFont="1" applyBorder="1" applyAlignment="1">
      <alignment vertical="top" wrapText="1"/>
    </xf>
    <xf numFmtId="165" fontId="10" fillId="0" borderId="0" xfId="0" applyNumberFormat="1" applyFont="1"/>
    <xf numFmtId="165" fontId="22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165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Font="1"/>
    <xf numFmtId="4" fontId="7" fillId="0" borderId="0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5"/>
  <sheetViews>
    <sheetView tabSelected="1" topLeftCell="A49" workbookViewId="0">
      <selection activeCell="A64" sqref="A64"/>
    </sheetView>
  </sheetViews>
  <sheetFormatPr defaultRowHeight="14.4" x14ac:dyDescent="0.3"/>
  <cols>
    <col min="2" max="2" width="14" style="25" customWidth="1"/>
    <col min="3" max="3" width="13.109375" style="102" customWidth="1"/>
    <col min="4" max="4" width="62.109375" customWidth="1"/>
    <col min="5" max="5" width="16.33203125" style="25" customWidth="1"/>
    <col min="6" max="6" width="13.109375" style="39" customWidth="1"/>
  </cols>
  <sheetData>
    <row r="1" spans="2:6" ht="21.6" x14ac:dyDescent="0.45">
      <c r="B1" s="1" t="s">
        <v>53</v>
      </c>
      <c r="C1" s="94"/>
      <c r="D1" s="2"/>
      <c r="E1" s="1"/>
      <c r="F1" s="27"/>
    </row>
    <row r="2" spans="2:6" ht="18.600000000000001" x14ac:dyDescent="0.3">
      <c r="B2" s="3" t="s">
        <v>0</v>
      </c>
      <c r="C2" s="95"/>
      <c r="D2" s="4"/>
      <c r="E2" s="51"/>
      <c r="F2" s="28"/>
    </row>
    <row r="3" spans="2:6" ht="18.600000000000001" x14ac:dyDescent="0.3">
      <c r="B3" s="10" t="s">
        <v>17</v>
      </c>
      <c r="C3" s="96"/>
      <c r="D3" s="11"/>
      <c r="E3" s="52"/>
      <c r="F3" s="29"/>
    </row>
    <row r="4" spans="2:6" ht="16.2" x14ac:dyDescent="0.35">
      <c r="B4" s="129" t="s">
        <v>52</v>
      </c>
      <c r="C4" s="129"/>
      <c r="D4" s="129"/>
      <c r="E4" s="129"/>
      <c r="F4" s="129"/>
    </row>
    <row r="5" spans="2:6" ht="32.4" x14ac:dyDescent="0.35">
      <c r="B5" s="17" t="s">
        <v>1</v>
      </c>
      <c r="C5" s="97" t="s">
        <v>2</v>
      </c>
      <c r="D5" s="16"/>
      <c r="E5" s="17"/>
      <c r="F5" s="30"/>
    </row>
    <row r="6" spans="2:6" ht="27.6" x14ac:dyDescent="0.3">
      <c r="B6" s="6" t="s">
        <v>3</v>
      </c>
      <c r="C6" s="98" t="s">
        <v>4</v>
      </c>
      <c r="D6" s="5" t="s">
        <v>62</v>
      </c>
      <c r="E6" s="6" t="s">
        <v>5</v>
      </c>
      <c r="F6" s="31" t="s">
        <v>6</v>
      </c>
    </row>
    <row r="7" spans="2:6" x14ac:dyDescent="0.3">
      <c r="B7" s="48"/>
      <c r="C7" s="99"/>
      <c r="D7" s="49"/>
      <c r="E7" s="48"/>
      <c r="F7" s="42"/>
    </row>
    <row r="8" spans="2:6" ht="49.2" customHeight="1" x14ac:dyDescent="0.3">
      <c r="B8" s="18">
        <v>42306</v>
      </c>
      <c r="C8" s="128">
        <v>6</v>
      </c>
      <c r="D8" s="7" t="s">
        <v>54</v>
      </c>
      <c r="E8" s="53" t="s">
        <v>21</v>
      </c>
      <c r="F8" s="45" t="s">
        <v>22</v>
      </c>
    </row>
    <row r="9" spans="2:6" s="47" customFormat="1" ht="36.6" customHeight="1" x14ac:dyDescent="0.3">
      <c r="B9" s="18">
        <v>42310</v>
      </c>
      <c r="C9" s="128">
        <v>48</v>
      </c>
      <c r="D9" s="7" t="s">
        <v>55</v>
      </c>
      <c r="E9" s="62" t="s">
        <v>21</v>
      </c>
      <c r="F9" s="45" t="s">
        <v>22</v>
      </c>
    </row>
    <row r="10" spans="2:6" s="47" customFormat="1" ht="36.6" customHeight="1" x14ac:dyDescent="0.3">
      <c r="B10" s="18">
        <v>42362</v>
      </c>
      <c r="C10" s="128">
        <v>12</v>
      </c>
      <c r="D10" s="7" t="s">
        <v>60</v>
      </c>
      <c r="E10" s="62" t="s">
        <v>21</v>
      </c>
      <c r="F10" s="45" t="s">
        <v>22</v>
      </c>
    </row>
    <row r="11" spans="2:6" x14ac:dyDescent="0.3">
      <c r="B11" s="18"/>
      <c r="C11" s="100"/>
      <c r="D11" s="7"/>
      <c r="E11" s="53"/>
      <c r="F11" s="45"/>
    </row>
    <row r="12" spans="2:6" ht="15" x14ac:dyDescent="0.35">
      <c r="B12" s="22"/>
      <c r="C12" s="101">
        <f>SUM(C8:C11)</f>
        <v>66</v>
      </c>
      <c r="D12" s="8"/>
      <c r="E12" s="56"/>
      <c r="F12" s="36"/>
    </row>
    <row r="13" spans="2:6" x14ac:dyDescent="0.3">
      <c r="D13" s="46"/>
      <c r="E13" s="48"/>
      <c r="F13" s="42"/>
    </row>
    <row r="14" spans="2:6" ht="32.4" x14ac:dyDescent="0.3">
      <c r="B14" s="17" t="s">
        <v>1</v>
      </c>
      <c r="C14" s="97" t="s">
        <v>7</v>
      </c>
      <c r="D14" s="15"/>
      <c r="E14" s="57"/>
      <c r="F14" s="34"/>
    </row>
    <row r="15" spans="2:6" ht="27.6" x14ac:dyDescent="0.3">
      <c r="B15" s="6" t="s">
        <v>3</v>
      </c>
      <c r="C15" s="98" t="s">
        <v>4</v>
      </c>
      <c r="D15" s="5" t="s">
        <v>62</v>
      </c>
      <c r="E15" s="6" t="s">
        <v>5</v>
      </c>
      <c r="F15" s="31" t="s">
        <v>6</v>
      </c>
    </row>
    <row r="16" spans="2:6" s="71" customFormat="1" ht="16.2" x14ac:dyDescent="0.3">
      <c r="B16" s="81"/>
      <c r="C16" s="103"/>
      <c r="D16" s="82"/>
      <c r="E16" s="83"/>
      <c r="F16" s="84"/>
    </row>
    <row r="17" spans="2:6" s="88" customFormat="1" ht="32.4" customHeight="1" x14ac:dyDescent="0.25">
      <c r="B17" s="85">
        <v>42198</v>
      </c>
      <c r="C17" s="87">
        <v>89</v>
      </c>
      <c r="D17" s="86" t="s">
        <v>26</v>
      </c>
      <c r="E17" s="91" t="s">
        <v>21</v>
      </c>
      <c r="F17" s="92" t="s">
        <v>22</v>
      </c>
    </row>
    <row r="18" spans="2:6" s="88" customFormat="1" ht="45" customHeight="1" x14ac:dyDescent="0.25">
      <c r="B18" s="85">
        <v>42199</v>
      </c>
      <c r="C18" s="89">
        <v>18.2</v>
      </c>
      <c r="D18" s="86" t="s">
        <v>27</v>
      </c>
      <c r="E18" s="91" t="s">
        <v>23</v>
      </c>
      <c r="F18" s="92" t="s">
        <v>24</v>
      </c>
    </row>
    <row r="19" spans="2:6" s="88" customFormat="1" ht="45.6" customHeight="1" x14ac:dyDescent="0.25">
      <c r="B19" s="85">
        <v>42199</v>
      </c>
      <c r="C19" s="89">
        <v>18</v>
      </c>
      <c r="D19" s="86" t="s">
        <v>61</v>
      </c>
      <c r="E19" s="91" t="s">
        <v>23</v>
      </c>
      <c r="F19" s="92" t="s">
        <v>24</v>
      </c>
    </row>
    <row r="20" spans="2:6" s="88" customFormat="1" ht="31.8" customHeight="1" x14ac:dyDescent="0.25">
      <c r="B20" s="85">
        <v>42199</v>
      </c>
      <c r="C20" s="89">
        <v>43</v>
      </c>
      <c r="D20" s="90" t="s">
        <v>26</v>
      </c>
      <c r="E20" s="91" t="s">
        <v>25</v>
      </c>
      <c r="F20" s="92" t="s">
        <v>24</v>
      </c>
    </row>
    <row r="21" spans="2:6" s="88" customFormat="1" ht="32.4" customHeight="1" x14ac:dyDescent="0.25">
      <c r="B21" s="85">
        <v>42199</v>
      </c>
      <c r="C21" s="89">
        <v>33.1</v>
      </c>
      <c r="D21" s="90" t="s">
        <v>28</v>
      </c>
      <c r="E21" s="91" t="s">
        <v>23</v>
      </c>
      <c r="F21" s="92" t="s">
        <v>24</v>
      </c>
    </row>
    <row r="22" spans="2:6" s="88" customFormat="1" ht="32.4" customHeight="1" x14ac:dyDescent="0.25">
      <c r="B22" s="85">
        <v>42207</v>
      </c>
      <c r="C22" s="89">
        <v>38</v>
      </c>
      <c r="D22" s="90" t="s">
        <v>29</v>
      </c>
      <c r="E22" s="91" t="s">
        <v>23</v>
      </c>
      <c r="F22" s="92" t="s">
        <v>24</v>
      </c>
    </row>
    <row r="23" spans="2:6" s="88" customFormat="1" ht="31.8" customHeight="1" x14ac:dyDescent="0.25">
      <c r="B23" s="85">
        <v>42212</v>
      </c>
      <c r="C23" s="89">
        <v>49</v>
      </c>
      <c r="D23" s="90" t="s">
        <v>30</v>
      </c>
      <c r="E23" s="91" t="s">
        <v>21</v>
      </c>
      <c r="F23" s="92" t="s">
        <v>22</v>
      </c>
    </row>
    <row r="24" spans="2:6" s="88" customFormat="1" ht="31.2" customHeight="1" x14ac:dyDescent="0.25">
      <c r="B24" s="85">
        <v>42236</v>
      </c>
      <c r="C24" s="89">
        <v>35.6</v>
      </c>
      <c r="D24" s="86" t="s">
        <v>33</v>
      </c>
      <c r="E24" s="91" t="s">
        <v>23</v>
      </c>
      <c r="F24" s="92" t="s">
        <v>22</v>
      </c>
    </row>
    <row r="25" spans="2:6" s="88" customFormat="1" ht="45.6" customHeight="1" x14ac:dyDescent="0.25">
      <c r="B25" s="85">
        <v>42246</v>
      </c>
      <c r="C25" s="89">
        <v>715</v>
      </c>
      <c r="D25" s="86" t="s">
        <v>32</v>
      </c>
      <c r="E25" s="91" t="s">
        <v>25</v>
      </c>
      <c r="F25" s="92" t="s">
        <v>31</v>
      </c>
    </row>
    <row r="26" spans="2:6" s="88" customFormat="1" ht="44.4" customHeight="1" x14ac:dyDescent="0.25">
      <c r="B26" s="85">
        <v>42236</v>
      </c>
      <c r="C26" s="89">
        <v>20.6</v>
      </c>
      <c r="D26" s="86" t="s">
        <v>34</v>
      </c>
      <c r="E26" s="91" t="s">
        <v>23</v>
      </c>
      <c r="F26" s="92" t="s">
        <v>22</v>
      </c>
    </row>
    <row r="27" spans="2:6" s="88" customFormat="1" ht="32.4" customHeight="1" x14ac:dyDescent="0.25">
      <c r="B27" s="85">
        <v>42268</v>
      </c>
      <c r="C27" s="89">
        <v>42</v>
      </c>
      <c r="D27" s="86" t="s">
        <v>35</v>
      </c>
      <c r="E27" s="91" t="s">
        <v>23</v>
      </c>
      <c r="F27" s="92" t="s">
        <v>24</v>
      </c>
    </row>
    <row r="28" spans="2:6" s="88" customFormat="1" ht="75" customHeight="1" x14ac:dyDescent="0.25">
      <c r="B28" s="85">
        <v>42269</v>
      </c>
      <c r="C28" s="89">
        <v>89</v>
      </c>
      <c r="D28" s="86" t="s">
        <v>49</v>
      </c>
      <c r="E28" s="91" t="s">
        <v>21</v>
      </c>
      <c r="F28" s="92" t="s">
        <v>22</v>
      </c>
    </row>
    <row r="29" spans="2:6" s="88" customFormat="1" ht="46.2" customHeight="1" x14ac:dyDescent="0.25">
      <c r="B29" s="85">
        <v>42306</v>
      </c>
      <c r="C29" s="89">
        <v>29.2</v>
      </c>
      <c r="D29" s="86" t="s">
        <v>50</v>
      </c>
      <c r="E29" s="91" t="s">
        <v>23</v>
      </c>
      <c r="F29" s="92" t="s">
        <v>24</v>
      </c>
    </row>
    <row r="30" spans="2:6" x14ac:dyDescent="0.3">
      <c r="B30" s="18"/>
      <c r="C30" s="104"/>
      <c r="D30" s="7"/>
      <c r="E30" s="55"/>
      <c r="F30" s="32"/>
    </row>
    <row r="31" spans="2:6" ht="15" x14ac:dyDescent="0.35">
      <c r="B31" s="20"/>
      <c r="C31" s="105">
        <f>SUM(C17:C30)</f>
        <v>1219.7</v>
      </c>
      <c r="D31" s="8"/>
      <c r="E31" s="58"/>
      <c r="F31" s="33"/>
    </row>
    <row r="32" spans="2:6" s="71" customFormat="1" ht="15" x14ac:dyDescent="0.35">
      <c r="B32" s="72"/>
      <c r="C32" s="106"/>
      <c r="D32" s="65"/>
      <c r="E32" s="74"/>
      <c r="F32" s="75"/>
    </row>
    <row r="33" spans="2:6" ht="32.4" x14ac:dyDescent="0.3">
      <c r="B33" s="21" t="s">
        <v>8</v>
      </c>
      <c r="C33" s="107" t="s">
        <v>2</v>
      </c>
      <c r="D33" s="9"/>
      <c r="E33" s="59"/>
      <c r="F33" s="35"/>
    </row>
    <row r="34" spans="2:6" ht="27.6" x14ac:dyDescent="0.3">
      <c r="B34" s="6" t="s">
        <v>3</v>
      </c>
      <c r="C34" s="108" t="s">
        <v>4</v>
      </c>
      <c r="D34" s="5" t="s">
        <v>62</v>
      </c>
      <c r="E34" s="6" t="s">
        <v>5</v>
      </c>
      <c r="F34" s="31" t="s">
        <v>6</v>
      </c>
    </row>
    <row r="35" spans="2:6" ht="32.4" customHeight="1" x14ac:dyDescent="0.3">
      <c r="B35" s="18">
        <v>42208</v>
      </c>
      <c r="C35" s="100">
        <v>109.39</v>
      </c>
      <c r="D35" s="80" t="s">
        <v>18</v>
      </c>
      <c r="E35" s="7" t="s">
        <v>19</v>
      </c>
      <c r="F35" s="41" t="s">
        <v>51</v>
      </c>
    </row>
    <row r="36" spans="2:6" ht="32.4" customHeight="1" x14ac:dyDescent="0.3">
      <c r="B36" s="18">
        <v>42214</v>
      </c>
      <c r="C36" s="100">
        <v>77.05</v>
      </c>
      <c r="D36" s="7" t="s">
        <v>20</v>
      </c>
      <c r="E36" s="7" t="s">
        <v>19</v>
      </c>
      <c r="F36" s="45" t="s">
        <v>51</v>
      </c>
    </row>
    <row r="38" spans="2:6" ht="15" x14ac:dyDescent="0.35">
      <c r="B38" s="20"/>
      <c r="C38" s="109">
        <f>SUM(C35:C37)</f>
        <v>186.44</v>
      </c>
      <c r="D38" s="19"/>
      <c r="E38" s="58"/>
      <c r="F38" s="33"/>
    </row>
    <row r="39" spans="2:6" s="71" customFormat="1" ht="15" x14ac:dyDescent="0.35">
      <c r="B39" s="72"/>
      <c r="C39" s="110"/>
      <c r="D39" s="73"/>
      <c r="E39" s="74"/>
      <c r="F39" s="75"/>
    </row>
    <row r="40" spans="2:6" ht="32.4" x14ac:dyDescent="0.3">
      <c r="B40" s="21" t="s">
        <v>8</v>
      </c>
      <c r="C40" s="107" t="s">
        <v>7</v>
      </c>
      <c r="D40" s="9"/>
      <c r="E40" s="59"/>
      <c r="F40" s="35"/>
    </row>
    <row r="41" spans="2:6" ht="27.6" x14ac:dyDescent="0.3">
      <c r="B41" s="6" t="s">
        <v>3</v>
      </c>
      <c r="C41" s="108" t="s">
        <v>4</v>
      </c>
      <c r="D41" s="5" t="s">
        <v>62</v>
      </c>
      <c r="E41" s="6" t="s">
        <v>5</v>
      </c>
      <c r="F41" s="31" t="s">
        <v>6</v>
      </c>
    </row>
    <row r="42" spans="2:6" s="93" customFormat="1" ht="13.8" x14ac:dyDescent="0.25">
      <c r="B42" s="53"/>
      <c r="C42" s="119"/>
      <c r="D42" s="120"/>
      <c r="E42" s="53"/>
      <c r="F42" s="45"/>
    </row>
    <row r="43" spans="2:6" s="93" customFormat="1" ht="46.2" customHeight="1" x14ac:dyDescent="0.25">
      <c r="B43" s="85">
        <v>42253</v>
      </c>
      <c r="C43" s="89">
        <v>491.44</v>
      </c>
      <c r="D43" s="86" t="s">
        <v>36</v>
      </c>
      <c r="E43" s="121" t="s">
        <v>42</v>
      </c>
      <c r="F43" s="122" t="s">
        <v>43</v>
      </c>
    </row>
    <row r="44" spans="2:6" s="93" customFormat="1" ht="31.2" customHeight="1" x14ac:dyDescent="0.25">
      <c r="B44" s="85">
        <v>42253</v>
      </c>
      <c r="C44" s="89">
        <v>43.49</v>
      </c>
      <c r="D44" s="86" t="s">
        <v>37</v>
      </c>
      <c r="E44" s="121" t="s">
        <v>47</v>
      </c>
      <c r="F44" s="122" t="s">
        <v>43</v>
      </c>
    </row>
    <row r="45" spans="2:6" s="93" customFormat="1" ht="59.4" customHeight="1" x14ac:dyDescent="0.25">
      <c r="B45" s="85">
        <v>42255</v>
      </c>
      <c r="C45" s="89">
        <v>51.99</v>
      </c>
      <c r="D45" s="86" t="s">
        <v>38</v>
      </c>
      <c r="E45" s="121" t="s">
        <v>48</v>
      </c>
      <c r="F45" s="122" t="s">
        <v>43</v>
      </c>
    </row>
    <row r="46" spans="2:6" s="93" customFormat="1" ht="45" customHeight="1" x14ac:dyDescent="0.25">
      <c r="B46" s="85">
        <v>42255</v>
      </c>
      <c r="C46" s="89">
        <v>245.72</v>
      </c>
      <c r="D46" s="86" t="s">
        <v>39</v>
      </c>
      <c r="E46" s="121" t="s">
        <v>42</v>
      </c>
      <c r="F46" s="122" t="s">
        <v>44</v>
      </c>
    </row>
    <row r="47" spans="2:6" s="93" customFormat="1" ht="45" customHeight="1" x14ac:dyDescent="0.25">
      <c r="B47" s="85">
        <v>42256</v>
      </c>
      <c r="C47" s="89">
        <v>393.15</v>
      </c>
      <c r="D47" s="86" t="s">
        <v>40</v>
      </c>
      <c r="E47" s="121" t="s">
        <v>42</v>
      </c>
      <c r="F47" s="122" t="s">
        <v>45</v>
      </c>
    </row>
    <row r="48" spans="2:6" s="93" customFormat="1" ht="30.6" customHeight="1" x14ac:dyDescent="0.25">
      <c r="B48" s="85">
        <v>42256</v>
      </c>
      <c r="C48" s="89">
        <v>58.97</v>
      </c>
      <c r="D48" s="86" t="s">
        <v>41</v>
      </c>
      <c r="E48" s="121" t="s">
        <v>47</v>
      </c>
      <c r="F48" s="122" t="s">
        <v>45</v>
      </c>
    </row>
    <row r="49" spans="2:6" s="93" customFormat="1" ht="31.2" customHeight="1" x14ac:dyDescent="0.25">
      <c r="B49" s="85">
        <v>42258</v>
      </c>
      <c r="C49" s="89">
        <v>31.21</v>
      </c>
      <c r="D49" s="86" t="s">
        <v>46</v>
      </c>
      <c r="E49" s="121" t="s">
        <v>23</v>
      </c>
      <c r="F49" s="122" t="s">
        <v>45</v>
      </c>
    </row>
    <row r="50" spans="2:6" s="127" customFormat="1" ht="15" x14ac:dyDescent="0.3">
      <c r="B50" s="123"/>
      <c r="C50" s="124"/>
      <c r="D50" s="125"/>
      <c r="E50" s="123"/>
      <c r="F50" s="126"/>
    </row>
    <row r="51" spans="2:6" x14ac:dyDescent="0.3">
      <c r="B51" s="26"/>
      <c r="C51" s="111"/>
      <c r="D51" s="7"/>
      <c r="E51" s="60"/>
      <c r="F51" s="44"/>
    </row>
    <row r="52" spans="2:6" ht="15" x14ac:dyDescent="0.35">
      <c r="B52" s="22"/>
      <c r="C52" s="101">
        <f>SUM(C43:C51)</f>
        <v>1315.97</v>
      </c>
      <c r="D52" s="8"/>
      <c r="E52" s="56"/>
      <c r="F52" s="36"/>
    </row>
    <row r="53" spans="2:6" s="71" customFormat="1" ht="15" x14ac:dyDescent="0.35">
      <c r="B53" s="76"/>
      <c r="C53" s="112"/>
      <c r="D53" s="77"/>
      <c r="E53" s="78"/>
      <c r="F53" s="79"/>
    </row>
    <row r="54" spans="2:6" ht="15" x14ac:dyDescent="0.35">
      <c r="B54" s="14"/>
      <c r="C54" s="40">
        <f>SUM(C38,C52)</f>
        <v>1502.41</v>
      </c>
      <c r="D54" s="13" t="s">
        <v>9</v>
      </c>
      <c r="E54" s="14"/>
      <c r="F54" s="37"/>
    </row>
    <row r="55" spans="2:6" s="71" customFormat="1" ht="15" x14ac:dyDescent="0.35">
      <c r="B55" s="68"/>
      <c r="C55" s="113"/>
      <c r="D55" s="69"/>
      <c r="E55" s="68"/>
      <c r="F55" s="70"/>
    </row>
    <row r="56" spans="2:6" ht="32.4" x14ac:dyDescent="0.3">
      <c r="B56" s="21" t="s">
        <v>14</v>
      </c>
      <c r="C56" s="107" t="s">
        <v>2</v>
      </c>
      <c r="D56" s="9"/>
      <c r="E56" s="59"/>
      <c r="F56" s="35"/>
    </row>
    <row r="57" spans="2:6" ht="27.6" x14ac:dyDescent="0.3">
      <c r="B57" s="6" t="s">
        <v>3</v>
      </c>
      <c r="C57" s="108" t="s">
        <v>4</v>
      </c>
      <c r="D57" s="5" t="s">
        <v>62</v>
      </c>
      <c r="E57" s="6" t="s">
        <v>5</v>
      </c>
      <c r="F57" s="31" t="s">
        <v>6</v>
      </c>
    </row>
    <row r="58" spans="2:6" x14ac:dyDescent="0.3">
      <c r="B58" s="18"/>
      <c r="C58" s="100"/>
      <c r="D58" s="7"/>
      <c r="E58" s="55"/>
      <c r="F58" s="32"/>
    </row>
    <row r="59" spans="2:6" s="63" customFormat="1" ht="27.6" x14ac:dyDescent="0.3">
      <c r="B59" s="18">
        <v>42325</v>
      </c>
      <c r="C59" s="128">
        <v>595.5</v>
      </c>
      <c r="D59" s="7" t="s">
        <v>59</v>
      </c>
      <c r="E59" s="54" t="s">
        <v>25</v>
      </c>
      <c r="F59" s="50" t="s">
        <v>24</v>
      </c>
    </row>
    <row r="60" spans="2:6" s="63" customFormat="1" x14ac:dyDescent="0.3">
      <c r="B60" s="18">
        <v>42331</v>
      </c>
      <c r="C60" s="128">
        <v>369.04</v>
      </c>
      <c r="D60" s="7" t="s">
        <v>56</v>
      </c>
      <c r="E60" s="54" t="s">
        <v>57</v>
      </c>
      <c r="F60" s="50" t="s">
        <v>58</v>
      </c>
    </row>
    <row r="61" spans="2:6" x14ac:dyDescent="0.3">
      <c r="C61" s="114"/>
      <c r="E61" s="61"/>
      <c r="F61" s="43"/>
    </row>
    <row r="62" spans="2:6" ht="15" x14ac:dyDescent="0.35">
      <c r="B62" s="22"/>
      <c r="C62" s="115">
        <f>SUM(C59:C61)</f>
        <v>964.54</v>
      </c>
      <c r="D62" s="8"/>
      <c r="E62" s="56"/>
      <c r="F62" s="36"/>
    </row>
    <row r="63" spans="2:6" ht="15" x14ac:dyDescent="0.35">
      <c r="B63" s="64"/>
      <c r="C63" s="116"/>
      <c r="D63" s="65"/>
      <c r="E63" s="66"/>
      <c r="F63" s="67"/>
    </row>
    <row r="64" spans="2:6" ht="32.4" x14ac:dyDescent="0.3">
      <c r="B64" s="21" t="s">
        <v>14</v>
      </c>
      <c r="C64" s="107" t="s">
        <v>15</v>
      </c>
      <c r="D64" s="9"/>
      <c r="E64" s="59"/>
      <c r="F64" s="35"/>
    </row>
    <row r="65" spans="2:6" ht="27.6" x14ac:dyDescent="0.3">
      <c r="B65" s="6" t="s">
        <v>3</v>
      </c>
      <c r="C65" s="108" t="s">
        <v>4</v>
      </c>
      <c r="D65" s="5" t="s">
        <v>62</v>
      </c>
      <c r="E65" s="6" t="s">
        <v>5</v>
      </c>
      <c r="F65" s="31" t="s">
        <v>6</v>
      </c>
    </row>
    <row r="66" spans="2:6" x14ac:dyDescent="0.3">
      <c r="B66" s="18"/>
      <c r="C66" s="117"/>
      <c r="D66" s="7"/>
      <c r="E66" s="55"/>
      <c r="F66" s="32"/>
    </row>
    <row r="68" spans="2:6" ht="15" x14ac:dyDescent="0.35">
      <c r="B68" s="22"/>
      <c r="C68" s="101">
        <f>SUM(C66:C66)</f>
        <v>0</v>
      </c>
      <c r="D68" s="8"/>
      <c r="E68" s="56"/>
      <c r="F68" s="36"/>
    </row>
    <row r="69" spans="2:6" ht="15" x14ac:dyDescent="0.35">
      <c r="B69" s="14"/>
      <c r="C69" s="40">
        <f>C58+C68</f>
        <v>0</v>
      </c>
      <c r="D69" s="13" t="s">
        <v>16</v>
      </c>
      <c r="E69" s="14"/>
      <c r="F69" s="37"/>
    </row>
    <row r="70" spans="2:6" ht="15" x14ac:dyDescent="0.35">
      <c r="B70" s="14"/>
      <c r="C70" s="40"/>
      <c r="D70" s="13"/>
      <c r="E70" s="14"/>
      <c r="F70" s="37"/>
    </row>
    <row r="71" spans="2:6" ht="15" x14ac:dyDescent="0.35">
      <c r="B71" s="14"/>
      <c r="C71" s="40">
        <f>SUM(C12+C31+C54+C62)</f>
        <v>3752.65</v>
      </c>
      <c r="D71" s="13" t="s">
        <v>10</v>
      </c>
      <c r="E71" s="14"/>
      <c r="F71" s="37"/>
    </row>
    <row r="72" spans="2:6" ht="15" x14ac:dyDescent="0.35">
      <c r="B72" s="14"/>
      <c r="C72" s="40"/>
      <c r="D72" s="13"/>
      <c r="E72" s="14"/>
      <c r="F72" s="37"/>
    </row>
    <row r="73" spans="2:6" x14ac:dyDescent="0.3">
      <c r="B73" s="23" t="s">
        <v>11</v>
      </c>
      <c r="C73" s="118"/>
      <c r="D73" s="12"/>
      <c r="E73" s="24"/>
      <c r="F73" s="38"/>
    </row>
    <row r="74" spans="2:6" x14ac:dyDescent="0.3">
      <c r="B74" s="24" t="s">
        <v>12</v>
      </c>
      <c r="C74" s="118"/>
      <c r="D74" s="12"/>
      <c r="E74" s="24"/>
      <c r="F74" s="38"/>
    </row>
    <row r="75" spans="2:6" x14ac:dyDescent="0.3">
      <c r="B75" s="24" t="s">
        <v>13</v>
      </c>
      <c r="C75" s="118"/>
      <c r="D75" s="12"/>
      <c r="E75" s="24"/>
      <c r="F75" s="38"/>
    </row>
  </sheetData>
  <mergeCells count="1">
    <mergeCell ref="B4:F4"/>
  </mergeCells>
  <pageMargins left="0.70866141732283472" right="0.70866141732283472" top="0.74803149606299213" bottom="0.51181102362204722" header="0.31496062992125984" footer="0.31496062992125984"/>
  <pageSetup paperSize="9" orientation="landscape" r:id="rId1"/>
  <headerFooter>
    <oddFooter>&amp;L&amp;"+,Regular"&amp;8&amp;P&amp;R&amp;"+,Regular"&amp;8&amp;Z&amp;F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Tweedale, Jacque</dc:creator>
  <cp:lastModifiedBy>Tweedale, Jacque</cp:lastModifiedBy>
  <cp:lastPrinted>2016-02-03T20:05:46Z</cp:lastPrinted>
  <dcterms:created xsi:type="dcterms:W3CDTF">2012-07-19T23:45:06Z</dcterms:created>
  <dcterms:modified xsi:type="dcterms:W3CDTF">2016-02-03T20:06:16Z</dcterms:modified>
</cp:coreProperties>
</file>